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cords\Radiation Safety\Radioactive Material\Waste\Monthly Pickups\"/>
    </mc:Choice>
  </mc:AlternateContent>
  <bookViews>
    <workbookView xWindow="0" yWindow="0" windowWidth="28800" windowHeight="12300"/>
  </bookViews>
  <sheets>
    <sheet name="AU Sewer Disposals" sheetId="5" r:id="rId1"/>
    <sheet name="Isotopes" sheetId="4" state="hidden" r:id="rId2"/>
  </sheets>
  <calcPr calcId="162913"/>
</workbook>
</file>

<file path=xl/calcChain.xml><?xml version="1.0" encoding="utf-8"?>
<calcChain xmlns="http://schemas.openxmlformats.org/spreadsheetml/2006/main">
  <c r="G30" i="5" l="1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</calcChain>
</file>

<file path=xl/sharedStrings.xml><?xml version="1.0" encoding="utf-8"?>
<sst xmlns="http://schemas.openxmlformats.org/spreadsheetml/2006/main" count="28" uniqueCount="27">
  <si>
    <t>Isotope</t>
  </si>
  <si>
    <t>Chemical Compound</t>
  </si>
  <si>
    <t>PO Number</t>
  </si>
  <si>
    <t>Half_life (days)</t>
  </si>
  <si>
    <t>P-32</t>
  </si>
  <si>
    <t>S-35</t>
  </si>
  <si>
    <t>C-14</t>
  </si>
  <si>
    <t>H-3</t>
  </si>
  <si>
    <t>I-125</t>
  </si>
  <si>
    <t>Cr-51</t>
  </si>
  <si>
    <t>Fe-55</t>
  </si>
  <si>
    <t>Assay Date</t>
  </si>
  <si>
    <t>radstaff@austin.utexas.edu</t>
  </si>
  <si>
    <t>AU Name:</t>
  </si>
  <si>
    <t>Building:</t>
  </si>
  <si>
    <t>1. Please provide all requested information, as indicated by the yellow cells.</t>
  </si>
  <si>
    <t>Please email this form to:</t>
  </si>
  <si>
    <t>Date submitted:</t>
  </si>
  <si>
    <t>Submitted by:</t>
  </si>
  <si>
    <t>Room:</t>
  </si>
  <si>
    <t>Sewer Disposals</t>
  </si>
  <si>
    <t>Activity Disposed
(mCi)</t>
  </si>
  <si>
    <t>Activity
(mCi)</t>
  </si>
  <si>
    <t>Date Disposed</t>
  </si>
  <si>
    <t>Radioactive Liquid Disposal Report</t>
  </si>
  <si>
    <t>3. Biohazardous, Animal, and Chemical liquid wastes containing radioactive materials have special requirements for handling and pickup.
     These should not be combined with regular radioactive waste.</t>
  </si>
  <si>
    <t>2. Liquids poured into the sanitary sewer must be non-hazardous and readily soluble or dispersible on 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</si>
</sst>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0.0000"/>
    <numFmt numFmtId="166" formatCode="0.00000"/>
  </numFmts>
  <fonts count="6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5" fillId="2" borderId="0" xfId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/>
    </xf>
    <xf numFmtId="166" fontId="1" fillId="4" borderId="17" xfId="0" applyNumberFormat="1" applyFont="1" applyFill="1" applyBorder="1" applyAlignment="1" applyProtection="1">
      <alignment horizontal="center"/>
    </xf>
    <xf numFmtId="166" fontId="1" fillId="4" borderId="6" xfId="0" applyNumberFormat="1" applyFont="1" applyFill="1" applyBorder="1" applyAlignment="1" applyProtection="1">
      <alignment horizontal="center"/>
    </xf>
    <xf numFmtId="166" fontId="1" fillId="4" borderId="14" xfId="0" applyNumberFormat="1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left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5" xfId="0" applyNumberFormat="1" applyFont="1" applyFill="1" applyBorder="1" applyAlignment="1" applyProtection="1">
      <alignment horizontal="center"/>
      <protection locked="0"/>
    </xf>
    <xf numFmtId="165" fontId="1" fillId="0" borderId="22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3" borderId="12" xfId="0" applyFont="1" applyFill="1" applyBorder="1" applyAlignment="1">
      <alignment horizontal="center" wrapText="1"/>
    </xf>
    <xf numFmtId="0" fontId="3" fillId="0" borderId="7" xfId="0" applyFont="1" applyBorder="1"/>
    <xf numFmtId="0" fontId="2" fillId="3" borderId="1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14" fontId="2" fillId="3" borderId="8" xfId="0" applyNumberFormat="1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3" fillId="0" borderId="2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647699</xdr:colOff>
      <xdr:row>2</xdr:row>
      <xdr:rowOff>160801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4" cy="6656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2</xdr:row>
      <xdr:rowOff>160801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637051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133350</xdr:rowOff>
    </xdr:from>
    <xdr:to>
      <xdr:col>6</xdr:col>
      <xdr:colOff>523875</xdr:colOff>
      <xdr:row>2</xdr:row>
      <xdr:rowOff>76200</xdr:rowOff>
    </xdr:to>
    <xdr:pic>
      <xdr:nvPicPr>
        <xdr:cNvPr id="5" name="Picture 4" descr="https://encrypted-tbn0.gstatic.com/images?q=tbn:ANd9GcQk9Nr8DqW2nuT8VfZNl_0k4q_0fMrRBTVTPi0jHC-1QnJ7DL0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333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dstaff@austin.utexa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11" sqref="A11"/>
    </sheetView>
  </sheetViews>
  <sheetFormatPr defaultRowHeight="15.75" x14ac:dyDescent="0.25"/>
  <cols>
    <col min="1" max="1" width="13.85546875" style="1" customWidth="1"/>
    <col min="2" max="2" width="23.7109375" style="1" customWidth="1"/>
    <col min="3" max="5" width="13.7109375" style="1" customWidth="1"/>
    <col min="6" max="7" width="13.7109375" style="4" customWidth="1"/>
    <col min="8" max="8" width="23.42578125" style="1" customWidth="1"/>
    <col min="9" max="16384" width="9.140625" style="1"/>
  </cols>
  <sheetData>
    <row r="1" spans="1:8" ht="18.75" customHeight="1" x14ac:dyDescent="0.25">
      <c r="A1" s="16"/>
      <c r="B1" s="38" t="s">
        <v>24</v>
      </c>
      <c r="C1" s="38"/>
      <c r="D1" s="38"/>
      <c r="E1" s="38"/>
      <c r="F1" s="38"/>
      <c r="G1" s="38"/>
      <c r="H1" s="15" t="s">
        <v>16</v>
      </c>
    </row>
    <row r="2" spans="1:8" ht="18.75" customHeight="1" x14ac:dyDescent="0.25">
      <c r="A2" s="16"/>
      <c r="B2" s="38"/>
      <c r="C2" s="38"/>
      <c r="D2" s="38"/>
      <c r="E2" s="38"/>
      <c r="F2" s="38"/>
      <c r="G2" s="38"/>
      <c r="H2" s="2" t="s">
        <v>12</v>
      </c>
    </row>
    <row r="3" spans="1:8" ht="18.75" customHeight="1" x14ac:dyDescent="0.25">
      <c r="A3" s="16"/>
      <c r="B3" s="38"/>
      <c r="C3" s="38"/>
      <c r="D3" s="38"/>
      <c r="E3" s="38"/>
      <c r="F3" s="38"/>
      <c r="G3" s="38"/>
      <c r="H3" s="2"/>
    </row>
    <row r="4" spans="1:8" ht="7.5" customHeight="1" x14ac:dyDescent="0.25">
      <c r="A4" s="16"/>
      <c r="B4" s="16"/>
      <c r="C4" s="22"/>
      <c r="D4" s="22"/>
      <c r="E4" s="22"/>
      <c r="F4" s="22"/>
      <c r="G4" s="16"/>
      <c r="H4" s="2"/>
    </row>
    <row r="5" spans="1:8" x14ac:dyDescent="0.25">
      <c r="A5" s="3" t="s">
        <v>13</v>
      </c>
      <c r="B5" s="26"/>
      <c r="C5" s="3"/>
      <c r="D5" s="3" t="s">
        <v>14</v>
      </c>
      <c r="E5" s="31"/>
      <c r="F5" s="3" t="s">
        <v>19</v>
      </c>
      <c r="G5" s="32"/>
      <c r="H5" s="19"/>
    </row>
    <row r="6" spans="1:8" ht="10.5" customHeight="1" x14ac:dyDescent="0.25">
      <c r="C6" s="14"/>
    </row>
    <row r="7" spans="1:8" x14ac:dyDescent="0.25">
      <c r="A7" s="3" t="s">
        <v>18</v>
      </c>
      <c r="B7" s="26"/>
      <c r="C7" s="3"/>
      <c r="D7" s="3" t="s">
        <v>17</v>
      </c>
      <c r="E7" s="31"/>
      <c r="G7" s="3"/>
    </row>
    <row r="8" spans="1:8" ht="10.5" customHeight="1" thickBot="1" x14ac:dyDescent="0.3">
      <c r="A8" s="3"/>
      <c r="B8" s="14"/>
      <c r="D8" s="3"/>
    </row>
    <row r="9" spans="1:8" ht="16.5" customHeight="1" x14ac:dyDescent="0.25">
      <c r="A9" s="49" t="s">
        <v>0</v>
      </c>
      <c r="B9" s="40" t="s">
        <v>2</v>
      </c>
      <c r="C9" s="42" t="s">
        <v>1</v>
      </c>
      <c r="D9" s="44" t="s">
        <v>11</v>
      </c>
      <c r="E9" s="46" t="s">
        <v>20</v>
      </c>
      <c r="F9" s="47"/>
      <c r="G9" s="40" t="s">
        <v>21</v>
      </c>
      <c r="H9" s="28"/>
    </row>
    <row r="10" spans="1:8" ht="31.5" customHeight="1" thickBot="1" x14ac:dyDescent="0.3">
      <c r="A10" s="50"/>
      <c r="B10" s="41"/>
      <c r="C10" s="43"/>
      <c r="D10" s="45"/>
      <c r="E10" s="20" t="s">
        <v>23</v>
      </c>
      <c r="F10" s="21" t="s">
        <v>22</v>
      </c>
      <c r="G10" s="48"/>
      <c r="H10" s="29"/>
    </row>
    <row r="11" spans="1:8" x14ac:dyDescent="0.25">
      <c r="A11" s="11"/>
      <c r="B11" s="36"/>
      <c r="C11" s="33"/>
      <c r="D11" s="13"/>
      <c r="E11" s="13"/>
      <c r="F11" s="12"/>
      <c r="G11" s="23" t="str">
        <f>IF(OR(ISBLANK(A11),ISBLANK(D11),ISBLANK(E11)),"",(F11*(0.5^((E11-D11)/VLOOKUP(A11,Isotopes!A$2:B$8,2,FALSE)))))</f>
        <v/>
      </c>
      <c r="H11" s="30"/>
    </row>
    <row r="12" spans="1:8" x14ac:dyDescent="0.25">
      <c r="A12" s="5"/>
      <c r="B12" s="37"/>
      <c r="C12" s="34"/>
      <c r="D12" s="13"/>
      <c r="E12" s="9"/>
      <c r="F12" s="12"/>
      <c r="G12" s="24" t="str">
        <f>IF(OR(ISBLANK(A12),ISBLANK(D12),ISBLANK(E12)),"",(F12*(0.5^((E12-D12)/VLOOKUP(A12,Isotopes!A$2:B$8,2,FALSE)))))</f>
        <v/>
      </c>
      <c r="H12" s="30"/>
    </row>
    <row r="13" spans="1:8" x14ac:dyDescent="0.25">
      <c r="A13" s="5"/>
      <c r="B13" s="37"/>
      <c r="C13" s="35"/>
      <c r="D13" s="13"/>
      <c r="E13" s="9"/>
      <c r="F13" s="12"/>
      <c r="G13" s="24" t="str">
        <f>IF(OR(ISBLANK(A13),ISBLANK(D13),ISBLANK(E13)),"",(F13*(0.5^((E13-D13)/VLOOKUP(A13,Isotopes!A$2:B$8,2,FALSE)))))</f>
        <v/>
      </c>
      <c r="H13" s="30"/>
    </row>
    <row r="14" spans="1:8" x14ac:dyDescent="0.25">
      <c r="A14" s="5"/>
      <c r="B14" s="37"/>
      <c r="C14" s="35"/>
      <c r="D14" s="13"/>
      <c r="E14" s="9"/>
      <c r="F14" s="12"/>
      <c r="G14" s="24" t="str">
        <f>IF(OR(ISBLANK(A14),ISBLANK(D14),ISBLANK(E14)),"",(F14*(0.5^((E14-D14)/VLOOKUP(A14,Isotopes!A$2:B$8,2,FALSE)))))</f>
        <v/>
      </c>
      <c r="H14" s="30"/>
    </row>
    <row r="15" spans="1:8" x14ac:dyDescent="0.25">
      <c r="A15" s="5"/>
      <c r="B15" s="37"/>
      <c r="C15" s="35"/>
      <c r="D15" s="13"/>
      <c r="E15" s="9"/>
      <c r="F15" s="12"/>
      <c r="G15" s="24" t="str">
        <f>IF(OR(ISBLANK(A15),ISBLANK(D15),ISBLANK(E15)),"",(F15*(0.5^((E15-D15)/VLOOKUP(A15,Isotopes!A$2:B$8,2,FALSE)))))</f>
        <v/>
      </c>
      <c r="H15" s="30"/>
    </row>
    <row r="16" spans="1:8" x14ac:dyDescent="0.25">
      <c r="A16" s="5"/>
      <c r="B16" s="37"/>
      <c r="C16" s="34"/>
      <c r="D16" s="27"/>
      <c r="E16" s="9"/>
      <c r="F16" s="7"/>
      <c r="G16" s="24" t="str">
        <f>IF(OR(ISBLANK(A16),ISBLANK(D16),ISBLANK(E16)),"",(F16*(0.5^((E16-D16)/VLOOKUP(A16,Isotopes!A$2:B$8,2,FALSE)))))</f>
        <v/>
      </c>
      <c r="H16" s="30"/>
    </row>
    <row r="17" spans="1:8" x14ac:dyDescent="0.25">
      <c r="A17" s="5"/>
      <c r="B17" s="37"/>
      <c r="C17" s="34"/>
      <c r="D17" s="9"/>
      <c r="E17" s="9"/>
      <c r="F17" s="7"/>
      <c r="G17" s="24" t="str">
        <f>IF(OR(ISBLANK(A17),ISBLANK(D17),ISBLANK(E17)),"",(F17*(0.5^((E17-D17)/VLOOKUP(A17,Isotopes!A$2:B$8,2,FALSE)))))</f>
        <v/>
      </c>
      <c r="H17" s="30"/>
    </row>
    <row r="18" spans="1:8" x14ac:dyDescent="0.25">
      <c r="A18" s="5"/>
      <c r="B18" s="37"/>
      <c r="C18" s="34"/>
      <c r="D18" s="9"/>
      <c r="E18" s="9"/>
      <c r="F18" s="7"/>
      <c r="G18" s="24" t="str">
        <f>IF(OR(ISBLANK(A18),ISBLANK(D18),ISBLANK(E18)),"",(F18*(0.5^((E18-D18)/VLOOKUP(A18,Isotopes!A$2:B$8,2,FALSE)))))</f>
        <v/>
      </c>
      <c r="H18" s="30"/>
    </row>
    <row r="19" spans="1:8" x14ac:dyDescent="0.25">
      <c r="A19" s="5"/>
      <c r="B19" s="7"/>
      <c r="C19" s="7"/>
      <c r="D19" s="9"/>
      <c r="E19" s="9"/>
      <c r="F19" s="7"/>
      <c r="G19" s="24" t="str">
        <f>IF(OR(ISBLANK(A19),ISBLANK(D19),ISBLANK(E19)),"",(F19*(0.5^((E19-D19)/VLOOKUP(A19,Isotopes!A$2:B$8,2,FALSE)))))</f>
        <v/>
      </c>
      <c r="H19" s="30"/>
    </row>
    <row r="20" spans="1:8" x14ac:dyDescent="0.25">
      <c r="A20" s="5"/>
      <c r="B20" s="7"/>
      <c r="C20" s="7"/>
      <c r="D20" s="9"/>
      <c r="E20" s="9"/>
      <c r="F20" s="7"/>
      <c r="G20" s="24" t="str">
        <f>IF(OR(ISBLANK(A20),ISBLANK(D20),ISBLANK(E20)),"",(F20*(0.5^((E20-D20)/VLOOKUP(A20,Isotopes!A$2:B$8,2,FALSE)))))</f>
        <v/>
      </c>
      <c r="H20" s="30"/>
    </row>
    <row r="21" spans="1:8" x14ac:dyDescent="0.25">
      <c r="A21" s="5"/>
      <c r="B21" s="7"/>
      <c r="C21" s="7"/>
      <c r="D21" s="9"/>
      <c r="E21" s="9"/>
      <c r="F21" s="7"/>
      <c r="G21" s="24" t="str">
        <f>IF(OR(ISBLANK(A21),ISBLANK(D21),ISBLANK(E21)),"",(F21*(0.5^((E21-D21)/VLOOKUP(A21,Isotopes!A$2:B$8,2,FALSE)))))</f>
        <v/>
      </c>
      <c r="H21" s="30"/>
    </row>
    <row r="22" spans="1:8" x14ac:dyDescent="0.25">
      <c r="A22" s="5"/>
      <c r="B22" s="7"/>
      <c r="C22" s="7"/>
      <c r="D22" s="9"/>
      <c r="E22" s="9"/>
      <c r="F22" s="7"/>
      <c r="G22" s="24" t="str">
        <f>IF(OR(ISBLANK(A22),ISBLANK(D22),ISBLANK(E22)),"",(F22*(0.5^((E22-D22)/VLOOKUP(A22,Isotopes!A$2:B$8,2,FALSE)))))</f>
        <v/>
      </c>
      <c r="H22" s="30"/>
    </row>
    <row r="23" spans="1:8" x14ac:dyDescent="0.25">
      <c r="A23" s="5"/>
      <c r="B23" s="7"/>
      <c r="C23" s="7"/>
      <c r="D23" s="9"/>
      <c r="E23" s="9"/>
      <c r="F23" s="7"/>
      <c r="G23" s="24" t="str">
        <f>IF(OR(ISBLANK(A23),ISBLANK(D23),ISBLANK(E23)),"",(F23*(0.5^((E23-D23)/VLOOKUP(A23,Isotopes!A$2:B$8,2,FALSE)))))</f>
        <v/>
      </c>
      <c r="H23" s="30"/>
    </row>
    <row r="24" spans="1:8" x14ac:dyDescent="0.25">
      <c r="A24" s="5"/>
      <c r="B24" s="7"/>
      <c r="C24" s="7"/>
      <c r="D24" s="9"/>
      <c r="E24" s="9"/>
      <c r="F24" s="7"/>
      <c r="G24" s="24" t="str">
        <f>IF(OR(ISBLANK(A24),ISBLANK(D24),ISBLANK(E24)),"",(F24*(0.5^((E24-D24)/VLOOKUP(A24,Isotopes!A$2:B$8,2,FALSE)))))</f>
        <v/>
      </c>
      <c r="H24" s="30"/>
    </row>
    <row r="25" spans="1:8" x14ac:dyDescent="0.25">
      <c r="A25" s="5"/>
      <c r="B25" s="7"/>
      <c r="C25" s="7"/>
      <c r="D25" s="9"/>
      <c r="E25" s="9"/>
      <c r="F25" s="7"/>
      <c r="G25" s="24" t="str">
        <f>IF(OR(ISBLANK(A25),ISBLANK(D25),ISBLANK(E25)),"",(F25*(0.5^((E25-D25)/VLOOKUP(A25,Isotopes!A$2:B$8,2,FALSE)))))</f>
        <v/>
      </c>
      <c r="H25" s="30"/>
    </row>
    <row r="26" spans="1:8" x14ac:dyDescent="0.25">
      <c r="A26" s="5"/>
      <c r="B26" s="7"/>
      <c r="C26" s="7"/>
      <c r="D26" s="9"/>
      <c r="E26" s="9"/>
      <c r="F26" s="7"/>
      <c r="G26" s="24" t="str">
        <f>IF(OR(ISBLANK(A26),ISBLANK(D26),ISBLANK(E26)),"",(F26*(0.5^((E26-D26)/VLOOKUP(A26,Isotopes!A$2:B$8,2,FALSE)))))</f>
        <v/>
      </c>
      <c r="H26" s="30"/>
    </row>
    <row r="27" spans="1:8" x14ac:dyDescent="0.25">
      <c r="A27" s="5"/>
      <c r="B27" s="7"/>
      <c r="C27" s="7"/>
      <c r="D27" s="9"/>
      <c r="E27" s="9"/>
      <c r="F27" s="7"/>
      <c r="G27" s="24" t="str">
        <f>IF(OR(ISBLANK(A27),ISBLANK(D27),ISBLANK(E27)),"",(F27*(0.5^((E27-D27)/VLOOKUP(A27,Isotopes!A$2:B$8,2,FALSE)))))</f>
        <v/>
      </c>
      <c r="H27" s="30"/>
    </row>
    <row r="28" spans="1:8" x14ac:dyDescent="0.25">
      <c r="A28" s="5"/>
      <c r="B28" s="7"/>
      <c r="C28" s="7"/>
      <c r="D28" s="9"/>
      <c r="E28" s="9"/>
      <c r="F28" s="7"/>
      <c r="G28" s="24" t="str">
        <f>IF(OR(ISBLANK(A28),ISBLANK(D28),ISBLANK(E28)),"",(F28*(0.5^((E28-D28)/VLOOKUP(A28,Isotopes!A$2:B$8,2,FALSE)))))</f>
        <v/>
      </c>
      <c r="H28" s="30"/>
    </row>
    <row r="29" spans="1:8" x14ac:dyDescent="0.25">
      <c r="A29" s="5"/>
      <c r="B29" s="7"/>
      <c r="C29" s="7"/>
      <c r="D29" s="9"/>
      <c r="E29" s="9"/>
      <c r="F29" s="7"/>
      <c r="G29" s="24" t="str">
        <f>IF(OR(ISBLANK(A29),ISBLANK(D29),ISBLANK(E29)),"",(F29*(0.5^((E29-D29)/VLOOKUP(A29,Isotopes!A$2:B$8,2,FALSE)))))</f>
        <v/>
      </c>
      <c r="H29" s="30"/>
    </row>
    <row r="30" spans="1:8" ht="16.5" thickBot="1" x14ac:dyDescent="0.3">
      <c r="A30" s="6"/>
      <c r="B30" s="8"/>
      <c r="C30" s="8"/>
      <c r="D30" s="10"/>
      <c r="E30" s="10"/>
      <c r="F30" s="8"/>
      <c r="G30" s="25" t="str">
        <f>IF(OR(ISBLANK(A30),ISBLANK(D30),ISBLANK(E30)),"",(F30*(0.5^((E30-D30)/VLOOKUP(A30,Isotopes!A$2:B$8,2,FALSE)))))</f>
        <v/>
      </c>
      <c r="H30" s="30"/>
    </row>
    <row r="31" spans="1:8" ht="10.5" customHeight="1" x14ac:dyDescent="0.25"/>
    <row r="32" spans="1:8" x14ac:dyDescent="0.25">
      <c r="A32" s="17" t="s">
        <v>15</v>
      </c>
      <c r="B32" s="17"/>
      <c r="C32" s="17"/>
      <c r="D32" s="17"/>
      <c r="E32" s="17"/>
      <c r="F32" s="18"/>
      <c r="G32" s="18"/>
      <c r="H32" s="17"/>
    </row>
    <row r="33" spans="1:8" x14ac:dyDescent="0.25">
      <c r="A33" s="17" t="s">
        <v>26</v>
      </c>
      <c r="B33" s="17"/>
      <c r="C33" s="17"/>
      <c r="D33" s="17"/>
      <c r="E33" s="17"/>
      <c r="F33" s="18"/>
      <c r="G33" s="18"/>
      <c r="H33" s="17"/>
    </row>
    <row r="34" spans="1:8" ht="28.5" customHeight="1" x14ac:dyDescent="0.25">
      <c r="A34" s="39" t="s">
        <v>25</v>
      </c>
      <c r="B34" s="39"/>
      <c r="C34" s="39"/>
      <c r="D34" s="39"/>
      <c r="E34" s="39"/>
      <c r="F34" s="39"/>
      <c r="G34" s="39"/>
      <c r="H34" s="39"/>
    </row>
  </sheetData>
  <sheetProtection password="F8F2" sheet="1" objects="1" scenarios="1" selectLockedCells="1"/>
  <mergeCells count="8">
    <mergeCell ref="B1:G3"/>
    <mergeCell ref="A34:H34"/>
    <mergeCell ref="B9:B10"/>
    <mergeCell ref="C9:C10"/>
    <mergeCell ref="D9:D10"/>
    <mergeCell ref="E9:F9"/>
    <mergeCell ref="G9:G10"/>
    <mergeCell ref="A9:A10"/>
  </mergeCells>
  <conditionalFormatting sqref="F19:F30">
    <cfRule type="cellIs" priority="4" stopIfTrue="1" operator="lessThanOrEqual">
      <formula>0</formula>
    </cfRule>
  </conditionalFormatting>
  <conditionalFormatting sqref="F16:F18">
    <cfRule type="cellIs" priority="3" stopIfTrue="1" operator="lessThanOrEqual">
      <formula>0</formula>
    </cfRule>
  </conditionalFormatting>
  <conditionalFormatting sqref="D11">
    <cfRule type="cellIs" priority="2" stopIfTrue="1" operator="lessThanOrEqual">
      <formula>0</formula>
    </cfRule>
  </conditionalFormatting>
  <conditionalFormatting sqref="D12:D15">
    <cfRule type="cellIs" priority="1" stopIfTrue="1" operator="lessThanOrEqual">
      <formula>0</formula>
    </cfRule>
  </conditionalFormatting>
  <dataValidations count="1">
    <dataValidation type="date" operator="lessThanOrEqual" allowBlank="1" showInputMessage="1" showErrorMessage="1" errorTitle="Assay Date Error" error="You have tried to enter a future date.  Please select a valid assay date." sqref="D11:D30">
      <formula1>TODAY()</formula1>
    </dataValidation>
  </dataValidations>
  <hyperlinks>
    <hyperlink ref="H2" r:id="rId1"/>
  </hyperlinks>
  <pageMargins left="0.5" right="0.5" top="0.5" bottom="0.5" header="0" footer="0.25"/>
  <pageSetup orientation="landscape" verticalDpi="597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Isotope" error="Please select a valid isotope from the drop-down list.  If your isotope is correct, but does not appear in the list, please contact Radiation Safety at 512.471.3511.">
          <x14:formula1>
            <xm:f>Isotopes!$A$2:$A$8</xm:f>
          </x14:formula1>
          <xm:sqref>A11:A30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4" sqref="B4"/>
    </sheetView>
  </sheetViews>
  <sheetFormatPr defaultRowHeight="12.75" x14ac:dyDescent="0.2"/>
  <cols>
    <col min="2" max="2" width="13.28515625" bestFit="1" customWidth="1"/>
  </cols>
  <sheetData>
    <row r="1" spans="1:2" x14ac:dyDescent="0.2">
      <c r="A1" t="s">
        <v>0</v>
      </c>
      <c r="B1" t="s">
        <v>3</v>
      </c>
    </row>
    <row r="2" spans="1:2" x14ac:dyDescent="0.2">
      <c r="A2" t="s">
        <v>4</v>
      </c>
      <c r="B2">
        <v>14.3</v>
      </c>
    </row>
    <row r="3" spans="1:2" x14ac:dyDescent="0.2">
      <c r="A3" t="s">
        <v>5</v>
      </c>
      <c r="B3">
        <v>87.2</v>
      </c>
    </row>
    <row r="4" spans="1:2" x14ac:dyDescent="0.2">
      <c r="A4" t="s">
        <v>6</v>
      </c>
      <c r="B4">
        <v>2087404</v>
      </c>
    </row>
    <row r="5" spans="1:2" x14ac:dyDescent="0.2">
      <c r="A5" t="s">
        <v>7</v>
      </c>
      <c r="B5">
        <v>4493</v>
      </c>
    </row>
    <row r="6" spans="1:2" x14ac:dyDescent="0.2">
      <c r="A6" t="s">
        <v>8</v>
      </c>
      <c r="B6">
        <v>59.4</v>
      </c>
    </row>
    <row r="7" spans="1:2" x14ac:dyDescent="0.2">
      <c r="A7" t="s">
        <v>9</v>
      </c>
      <c r="B7">
        <v>27.7</v>
      </c>
    </row>
    <row r="8" spans="1:2" x14ac:dyDescent="0.2">
      <c r="A8" t="s">
        <v>10</v>
      </c>
      <c r="B8">
        <v>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 Sewer Disposals</vt:lpstr>
      <vt:lpstr>Isotopes</vt:lpstr>
    </vt:vector>
  </TitlesOfParts>
  <Company>UT 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Bollich</dc:creator>
  <cp:lastModifiedBy>De Los Reyes, Eira</cp:lastModifiedBy>
  <cp:lastPrinted>2013-05-21T14:33:50Z</cp:lastPrinted>
  <dcterms:created xsi:type="dcterms:W3CDTF">2004-10-15T20:24:27Z</dcterms:created>
  <dcterms:modified xsi:type="dcterms:W3CDTF">2018-07-09T20:28:02Z</dcterms:modified>
</cp:coreProperties>
</file>